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codeName="ThisWorkbook"/>
  <mc:AlternateContent xmlns:mc="http://schemas.openxmlformats.org/markup-compatibility/2006">
    <mc:Choice Requires="x15">
      <x15ac:absPath xmlns:x15ac="http://schemas.microsoft.com/office/spreadsheetml/2010/11/ac" url="https://heatmatrixgroup.sharepoint.com/sites/Heatmatrixgroup/Gedeelde  documenten/18 Marketing/03. Communication/04. Knowledge Center/08. Tools/01. Acid Dew Point calculator/"/>
    </mc:Choice>
  </mc:AlternateContent>
  <xr:revisionPtr revIDLastSave="28" documentId="8_{4EE726C5-F0AE-DE4B-9F4D-252F25A0D871}" xr6:coauthVersionLast="47" xr6:coauthVersionMax="47" xr10:uidLastSave="{41DB06EE-8915-3946-A9CF-6A4E36C73A39}"/>
  <workbookProtection workbookAlgorithmName="SHA-512" workbookHashValue="NdUW+XUEKGGr4Cd154XAXwn8Mg0y01asEEymiu2coojiHyC5qEF021YKjdOP4DyZankCQXQPl5dGIpvWcK9S3A==" workbookSaltValue="Y2GhpjYDRW1RWMUZsnpixg==" workbookSpinCount="100000" lockStructure="1"/>
  <bookViews>
    <workbookView xWindow="-51200" yWindow="500" windowWidth="51200" windowHeight="26580" xr2:uid="{7A3A8D7D-A79D-1B47-85B3-CDE60CC873B1}"/>
  </bookViews>
  <sheets>
    <sheet name="Acid Dew Point Calculc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H19" i="1" l="1"/>
  <c r="H18" i="1"/>
  <c r="G58" i="1" l="1"/>
  <c r="G60" i="1" s="1"/>
  <c r="G65" i="1" s="1"/>
  <c r="G64" i="1" l="1"/>
  <c r="E69" i="1" s="1"/>
  <c r="G66" i="1" l="1"/>
  <c r="G67" i="1" l="1"/>
  <c r="E70" i="1" s="1"/>
  <c r="D28" i="1" s="1"/>
</calcChain>
</file>

<file path=xl/sharedStrings.xml><?xml version="1.0" encoding="utf-8"?>
<sst xmlns="http://schemas.openxmlformats.org/spreadsheetml/2006/main" count="52" uniqueCount="49">
  <si>
    <t>Component</t>
  </si>
  <si>
    <t>ppmvol</t>
  </si>
  <si>
    <t>SO3 concentration</t>
  </si>
  <si>
    <t>volume fractie</t>
  </si>
  <si>
    <t>P_SO3</t>
    <phoneticPr fontId="0" type="noConversion"/>
  </si>
  <si>
    <t>volume fraction</t>
  </si>
  <si>
    <t>p_H2O</t>
    <phoneticPr fontId="0" type="noConversion"/>
  </si>
  <si>
    <t>mm Hg</t>
    <phoneticPr fontId="0" type="noConversion"/>
  </si>
  <si>
    <t>p_SO3</t>
    <phoneticPr fontId="0" type="noConversion"/>
  </si>
  <si>
    <t>Okkes</t>
  </si>
  <si>
    <t>ZareNezhad</t>
  </si>
  <si>
    <t>P_H2O</t>
  </si>
  <si>
    <t>Percentage SO3 on SOx</t>
  </si>
  <si>
    <t>%</t>
  </si>
  <si>
    <t>CALCULATIONS</t>
  </si>
  <si>
    <t>Units</t>
  </si>
  <si>
    <t>mol%</t>
  </si>
  <si>
    <t>mol% (=vol%)</t>
  </si>
  <si>
    <t>°C</t>
  </si>
  <si>
    <t>Disclaimer</t>
  </si>
  <si>
    <t xml:space="preserve">While the information has been prepared by HeatMatrix Group B.V. in good faith, HeatMatrix Group B.V. cannot guarantee the reliability accuracy or completeness of the information. The information is provided for information purposes only. The information is not intented to act as advice upon which reliance should be placed. HeatMatrix Group B.V. cannot be held reliable for any damage, loss, expense or cost arising from the use of the provided information. No rights can be derived from the provided information. </t>
  </si>
  <si>
    <t>ppm</t>
  </si>
  <si>
    <t>Acid Dew Point Calculator</t>
  </si>
  <si>
    <t>Did you know heat recovery below the Acid Dew Point is possible? Heat recovery systems from HeatMatrix are corrosion resistant. Learn more about how you can safely recover more heat below the Acid Dew Point.</t>
  </si>
  <si>
    <t>Receive the white paper</t>
  </si>
  <si>
    <t>2. Your Acid Dew Point calculation</t>
  </si>
  <si>
    <t>3. Learn more about the Acid Dew Point</t>
  </si>
  <si>
    <r>
      <t>H</t>
    </r>
    <r>
      <rPr>
        <vertAlign val="subscript"/>
        <sz val="16"/>
        <color theme="3"/>
        <rFont val="DIN 2014"/>
        <family val="2"/>
      </rPr>
      <t>2</t>
    </r>
    <r>
      <rPr>
        <sz val="16"/>
        <color theme="3"/>
        <rFont val="DIN 2014"/>
        <family val="2"/>
      </rPr>
      <t>O</t>
    </r>
  </si>
  <si>
    <r>
      <t>SO</t>
    </r>
    <r>
      <rPr>
        <vertAlign val="subscript"/>
        <sz val="16"/>
        <color theme="3"/>
        <rFont val="DIN 2014"/>
        <family val="2"/>
      </rPr>
      <t xml:space="preserve">2 </t>
    </r>
  </si>
  <si>
    <r>
      <t>mg/Nm</t>
    </r>
    <r>
      <rPr>
        <vertAlign val="superscript"/>
        <sz val="16"/>
        <color theme="3"/>
        <rFont val="DIN 2014"/>
        <family val="2"/>
      </rPr>
      <t>3</t>
    </r>
  </si>
  <si>
    <t>Your estimated Acid Dew Point</t>
  </si>
  <si>
    <t/>
  </si>
  <si>
    <t>Heat recovery below the Acid Dew Point without corrosion issues is possible.</t>
  </si>
  <si>
    <t>Want to know more?</t>
  </si>
  <si>
    <t>HeatMatrix</t>
  </si>
  <si>
    <t>the Netherlands</t>
  </si>
  <si>
    <t>Created by the engineers of HeatMatrix Group</t>
  </si>
  <si>
    <t>T: +31 85 1302 790</t>
  </si>
  <si>
    <t>E: info@heatmatrixgroup.com</t>
  </si>
  <si>
    <t>W: www.heatmatrixgroup.com</t>
  </si>
  <si>
    <t>About HeatMatrix</t>
  </si>
  <si>
    <t>Your flue gas or exhaust air composition</t>
  </si>
  <si>
    <t>Would you like to know the Acid Dew Point of your flue gas or exhaust air? Use this Acid Dew Point calculator to get an estimation.</t>
  </si>
  <si>
    <t>1. Fill in your flue gas composition</t>
  </si>
  <si>
    <t>Fill in the water and SO2 concentration of your flue gas in the table below.</t>
  </si>
  <si>
    <t>Based on the given flue gas composition the Acid Dew Point is estimated by two correlations Okkes (1987) &amp; ZareNezhad (2009).</t>
  </si>
  <si>
    <t>HeatMatrix helps industrial companies map their flue gas and exhaust air heat recovery options, selects the most suitable heat recovery systems and implements it in their process.</t>
  </si>
  <si>
    <t>2913 LV Nieuwerkerk aan den IJssel</t>
  </si>
  <si>
    <t>Hoogeveenenweg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</si>
</sst>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0">
    <font>
      <sz val="10"/>
      <name val="Verdana"/>
    </font>
    <font>
      <sz val="12"/>
      <color theme="1"/>
      <name val="Arial"/>
      <family val="2"/>
      <scheme val="minor"/>
    </font>
    <font>
      <sz val="12"/>
      <color theme="1"/>
      <name val="Arial"/>
      <family val="2"/>
      <scheme val="minor"/>
    </font>
    <font>
      <b/>
      <sz val="14"/>
      <color theme="1"/>
      <name val="Arial"/>
      <family val="2"/>
      <scheme val="minor"/>
    </font>
    <font>
      <b/>
      <sz val="10"/>
      <color rgb="FF3366FF"/>
      <name val="Verdana"/>
      <family val="2"/>
    </font>
    <font>
      <sz val="10"/>
      <name val="Verdana"/>
      <family val="2"/>
    </font>
    <font>
      <b/>
      <u/>
      <sz val="10"/>
      <name val="Verdana"/>
      <family val="2"/>
    </font>
    <font>
      <sz val="12"/>
      <color theme="0"/>
      <name val="Arial"/>
      <family val="2"/>
      <scheme val="minor"/>
    </font>
    <font>
      <sz val="12"/>
      <color rgb="FF3F3F76"/>
      <name val="Arial"/>
      <family val="2"/>
      <scheme val="minor"/>
    </font>
    <font>
      <b/>
      <sz val="18"/>
      <color theme="1"/>
      <name val="Arial"/>
      <family val="2"/>
      <scheme val="major"/>
    </font>
    <font>
      <b/>
      <sz val="14"/>
      <color theme="1"/>
      <name val="Arial"/>
      <family val="2"/>
      <scheme val="major"/>
    </font>
    <font>
      <sz val="12"/>
      <color theme="1"/>
      <name val="Arial"/>
      <family val="2"/>
      <scheme val="major"/>
    </font>
    <font>
      <sz val="12"/>
      <color theme="3"/>
      <name val="Arial"/>
      <family val="2"/>
      <scheme val="major"/>
    </font>
    <font>
      <b/>
      <sz val="10"/>
      <color rgb="FF3366FF"/>
      <name val="Arial"/>
      <family val="2"/>
      <scheme val="major"/>
    </font>
    <font>
      <i/>
      <sz val="12"/>
      <color theme="0"/>
      <name val="Arial"/>
      <family val="2"/>
      <scheme val="major"/>
    </font>
    <font>
      <b/>
      <sz val="12"/>
      <color rgb="FFFF0000"/>
      <name val="Arial"/>
      <family val="2"/>
      <scheme val="major"/>
    </font>
    <font>
      <b/>
      <sz val="12"/>
      <color rgb="FF3366FF"/>
      <name val="Arial"/>
      <family val="2"/>
      <scheme val="major"/>
    </font>
    <font>
      <sz val="12"/>
      <name val="Arial"/>
      <family val="2"/>
      <scheme val="major"/>
    </font>
    <font>
      <sz val="10"/>
      <name val="Arial"/>
      <family val="2"/>
      <scheme val="major"/>
    </font>
    <font>
      <b/>
      <sz val="16"/>
      <name val="Arial"/>
      <family val="2"/>
      <scheme val="major"/>
    </font>
    <font>
      <b/>
      <sz val="18"/>
      <color theme="3"/>
      <name val="Arial"/>
      <family val="2"/>
      <scheme val="major"/>
    </font>
    <font>
      <b/>
      <sz val="16"/>
      <color theme="3"/>
      <name val="Arial"/>
      <family val="2"/>
      <scheme val="major"/>
    </font>
    <font>
      <u/>
      <sz val="10"/>
      <color theme="10"/>
      <name val="Verdana"/>
      <family val="2"/>
    </font>
    <font>
      <sz val="10"/>
      <color theme="0"/>
      <name val="Verdana"/>
      <family val="2"/>
    </font>
    <font>
      <sz val="16"/>
      <color theme="3"/>
      <name val="DIN 2014 Demi"/>
      <family val="2"/>
    </font>
    <font>
      <sz val="9"/>
      <name val="Verdana"/>
      <family val="2"/>
    </font>
    <font>
      <b/>
      <sz val="20"/>
      <color theme="3"/>
      <name val="DIN 2014 Bold"/>
      <family val="2"/>
    </font>
    <font>
      <b/>
      <sz val="12"/>
      <color theme="3"/>
      <name val="DIN 2014"/>
      <family val="2"/>
    </font>
    <font>
      <b/>
      <sz val="16"/>
      <color theme="0"/>
      <name val="DIN 2014 Bold"/>
      <family val="2"/>
    </font>
    <font>
      <sz val="16"/>
      <color theme="3"/>
      <name val="DIN 2014"/>
      <family val="2"/>
    </font>
    <font>
      <vertAlign val="subscript"/>
      <sz val="16"/>
      <color theme="3"/>
      <name val="DIN 2014"/>
      <family val="2"/>
    </font>
    <font>
      <vertAlign val="superscript"/>
      <sz val="16"/>
      <color theme="3"/>
      <name val="DIN 2014"/>
      <family val="2"/>
    </font>
    <font>
      <sz val="16"/>
      <name val="DIN 2014"/>
      <family val="2"/>
    </font>
    <font>
      <b/>
      <sz val="16"/>
      <color theme="0"/>
      <name val="DIN 2014"/>
      <family val="2"/>
    </font>
    <font>
      <b/>
      <sz val="16"/>
      <color theme="0"/>
      <name val="Arial"/>
      <family val="2"/>
      <scheme val="major"/>
    </font>
    <font>
      <b/>
      <sz val="28"/>
      <color theme="0"/>
      <name val="DIN 2014 Extra Bold"/>
      <family val="2"/>
    </font>
    <font>
      <b/>
      <sz val="26"/>
      <name val="DIN 2014 Extra Bold"/>
      <family val="2"/>
    </font>
    <font>
      <sz val="6"/>
      <color theme="0"/>
      <name val="Verdana"/>
      <family val="2"/>
    </font>
    <font>
      <sz val="16"/>
      <color theme="0"/>
      <name val="DIN 2014"/>
      <family val="2"/>
    </font>
    <font>
      <sz val="9"/>
      <name val="DIN 2014"/>
      <family val="2"/>
    </font>
    <font>
      <sz val="12"/>
      <color theme="1"/>
      <name val="DIN 2014"/>
      <family val="2"/>
    </font>
    <font>
      <sz val="10"/>
      <name val="DIN 2014"/>
      <family val="2"/>
    </font>
    <font>
      <b/>
      <sz val="10"/>
      <color theme="0"/>
      <name val="Verdana"/>
      <family val="2"/>
    </font>
    <font>
      <b/>
      <sz val="40"/>
      <color theme="0"/>
      <name val="DIN Condensed"/>
      <family val="2"/>
    </font>
    <font>
      <b/>
      <sz val="20"/>
      <color rgb="FF01518C"/>
      <name val="DIN 2014 Extra Bold"/>
      <family val="2"/>
    </font>
    <font>
      <b/>
      <sz val="22"/>
      <color theme="3"/>
      <name val="DIN 2014 Bold"/>
      <family val="2"/>
    </font>
    <font>
      <sz val="12"/>
      <name val="DIN 2014"/>
      <family val="2"/>
    </font>
    <font>
      <sz val="14"/>
      <name val="DIN 2014"/>
      <family val="2"/>
    </font>
    <font>
      <sz val="12"/>
      <color theme="3"/>
      <name val="DIN 2014"/>
      <family val="2"/>
    </font>
    <font>
      <b/>
      <sz val="16"/>
      <name val="DIN 2014"/>
      <family val="2"/>
    </font>
  </fonts>
  <fills count="6">
    <fill>
      <patternFill patternType="none"/>
    </fill>
    <fill>
      <patternFill patternType="gray125"/>
    </fill>
    <fill>
      <patternFill patternType="solid">
        <fgColor rgb="FFFFCC99"/>
      </patternFill>
    </fill>
    <fill>
      <patternFill patternType="solid">
        <fgColor rgb="FFEA7806"/>
        <bgColor indexed="64"/>
      </patternFill>
    </fill>
    <fill>
      <patternFill patternType="solid">
        <fgColor rgb="FF01518C"/>
        <bgColor indexed="64"/>
      </patternFill>
    </fill>
    <fill>
      <patternFill patternType="solid">
        <fgColor theme="5" tint="0.79998168889431442"/>
        <bgColor indexed="64"/>
      </patternFill>
    </fill>
  </fills>
  <borders count="23">
    <border>
      <left/>
      <right/>
      <top/>
      <bottom/>
      <diagonal/>
    </border>
    <border>
      <left/>
      <right/>
      <top/>
      <bottom style="medium">
        <color auto="1"/>
      </bottom>
      <diagonal/>
    </border>
    <border>
      <left style="thin">
        <color rgb="FF7F7F7F"/>
      </left>
      <right style="thin">
        <color rgb="FF7F7F7F"/>
      </right>
      <top style="thin">
        <color rgb="FF7F7F7F"/>
      </top>
      <bottom style="thin">
        <color rgb="FF7F7F7F"/>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s>
  <cellStyleXfs count="4">
    <xf numFmtId="0" fontId="0" fillId="0" borderId="0"/>
    <xf numFmtId="0" fontId="2" fillId="0" borderId="0"/>
    <xf numFmtId="0" fontId="8" fillId="2" borderId="2" applyNumberFormat="0" applyAlignment="0" applyProtection="0"/>
    <xf numFmtId="0" fontId="22" fillId="0" borderId="0" applyNumberFormat="0" applyFill="0" applyBorder="0" applyAlignment="0" applyProtection="0"/>
  </cellStyleXfs>
  <cellXfs count="99">
    <xf numFmtId="0" fontId="0" fillId="0" borderId="0" xfId="0"/>
    <xf numFmtId="0" fontId="2" fillId="0" borderId="0" xfId="1"/>
    <xf numFmtId="164" fontId="0" fillId="0" borderId="0" xfId="0" applyNumberFormat="1"/>
    <xf numFmtId="0" fontId="5" fillId="0" borderId="0" xfId="0" applyFont="1"/>
    <xf numFmtId="0" fontId="4" fillId="0" borderId="0" xfId="0" applyFont="1" applyProtection="1">
      <protection locked="0"/>
    </xf>
    <xf numFmtId="0" fontId="6" fillId="0" borderId="0" xfId="0" applyFont="1"/>
    <xf numFmtId="165" fontId="0" fillId="0" borderId="0" xfId="0" applyNumberFormat="1"/>
    <xf numFmtId="11" fontId="0" fillId="0" borderId="0" xfId="0" applyNumberFormat="1"/>
    <xf numFmtId="1" fontId="5" fillId="0" borderId="0" xfId="0" applyNumberFormat="1" applyFont="1" applyAlignment="1">
      <alignment horizontal="left"/>
    </xf>
    <xf numFmtId="0" fontId="10" fillId="0" borderId="0" xfId="1" applyFont="1"/>
    <xf numFmtId="0" fontId="11" fillId="0" borderId="0" xfId="1" applyFont="1"/>
    <xf numFmtId="0" fontId="12" fillId="0" borderId="0" xfId="1" applyFont="1"/>
    <xf numFmtId="0" fontId="14" fillId="0" borderId="0" xfId="1" applyFont="1" applyAlignment="1">
      <alignment wrapText="1"/>
    </xf>
    <xf numFmtId="10" fontId="15" fillId="0" borderId="0" xfId="1" applyNumberFormat="1" applyFont="1" applyAlignment="1" applyProtection="1">
      <alignment horizontal="left"/>
      <protection locked="0"/>
    </xf>
    <xf numFmtId="0" fontId="18" fillId="0" borderId="0" xfId="0" applyFont="1"/>
    <xf numFmtId="0" fontId="12" fillId="0" borderId="0" xfId="1" applyFont="1" applyAlignment="1">
      <alignment horizontal="left" wrapText="1"/>
    </xf>
    <xf numFmtId="0" fontId="12" fillId="0" borderId="0" xfId="1" applyFont="1" applyAlignment="1">
      <alignment vertical="center" wrapText="1"/>
    </xf>
    <xf numFmtId="0" fontId="17" fillId="0" borderId="0" xfId="0" applyFont="1" applyAlignment="1">
      <alignment horizontal="center"/>
    </xf>
    <xf numFmtId="0" fontId="19" fillId="0" borderId="0" xfId="0" applyFont="1" applyAlignment="1">
      <alignment horizontal="center" vertical="center"/>
    </xf>
    <xf numFmtId="10" fontId="15" fillId="0" borderId="0" xfId="1" applyNumberFormat="1" applyFont="1" applyAlignment="1" applyProtection="1">
      <alignment horizontal="left" vertical="center"/>
      <protection locked="0"/>
    </xf>
    <xf numFmtId="0" fontId="1" fillId="0" borderId="0" xfId="1" applyFont="1"/>
    <xf numFmtId="0" fontId="19" fillId="0" borderId="0" xfId="0" quotePrefix="1" applyFont="1" applyAlignment="1">
      <alignment horizontal="center" vertical="center"/>
    </xf>
    <xf numFmtId="0" fontId="2" fillId="0" borderId="0" xfId="1" applyAlignment="1">
      <alignment vertical="center"/>
    </xf>
    <xf numFmtId="0" fontId="2" fillId="0" borderId="0" xfId="1" applyAlignment="1">
      <alignment vertical="top"/>
    </xf>
    <xf numFmtId="0" fontId="39" fillId="0" borderId="0" xfId="0" applyFont="1" applyAlignment="1">
      <alignment horizontal="center" vertical="center"/>
    </xf>
    <xf numFmtId="0" fontId="40" fillId="0" borderId="0" xfId="1" applyFont="1"/>
    <xf numFmtId="1" fontId="41" fillId="0" borderId="0" xfId="0" applyNumberFormat="1" applyFont="1"/>
    <xf numFmtId="0" fontId="41" fillId="0" borderId="0" xfId="0" applyFont="1"/>
    <xf numFmtId="0" fontId="39" fillId="0" borderId="0" xfId="0" applyFont="1" applyAlignment="1">
      <alignment horizontal="left" vertical="top" wrapText="1"/>
    </xf>
    <xf numFmtId="0" fontId="3" fillId="3" borderId="0" xfId="1" applyFont="1" applyFill="1"/>
    <xf numFmtId="0" fontId="2" fillId="4" borderId="0" xfId="1" applyFill="1"/>
    <xf numFmtId="0" fontId="3" fillId="4" borderId="0" xfId="1" applyFont="1" applyFill="1"/>
    <xf numFmtId="0" fontId="44" fillId="0" borderId="0" xfId="1" applyFont="1"/>
    <xf numFmtId="0" fontId="26" fillId="0" borderId="0" xfId="1" applyFont="1" applyAlignment="1">
      <alignment horizontal="left" vertical="center" wrapText="1"/>
    </xf>
    <xf numFmtId="0" fontId="24" fillId="0" borderId="0" xfId="1" applyFont="1" applyAlignment="1">
      <alignment horizontal="left" vertical="center" wrapText="1"/>
    </xf>
    <xf numFmtId="0" fontId="2" fillId="4" borderId="0" xfId="1" applyFill="1" applyAlignment="1">
      <alignment vertical="center"/>
    </xf>
    <xf numFmtId="0" fontId="2" fillId="4" borderId="0" xfId="1" applyFill="1" applyAlignment="1">
      <alignment vertical="top"/>
    </xf>
    <xf numFmtId="0" fontId="35" fillId="4" borderId="0" xfId="1" applyFont="1" applyFill="1" applyAlignment="1">
      <alignment horizontal="center" vertical="center"/>
    </xf>
    <xf numFmtId="0" fontId="20" fillId="0" borderId="0" xfId="1" applyFont="1" applyAlignment="1">
      <alignment horizontal="center" vertical="center"/>
    </xf>
    <xf numFmtId="0" fontId="9" fillId="0" borderId="0" xfId="1" applyFont="1"/>
    <xf numFmtId="0" fontId="13" fillId="0" borderId="0" xfId="0" applyFont="1" applyAlignment="1">
      <alignment wrapText="1"/>
    </xf>
    <xf numFmtId="0" fontId="29" fillId="0" borderId="0" xfId="1" applyFont="1" applyAlignment="1">
      <alignment horizontal="left" vertical="center" indent="1"/>
    </xf>
    <xf numFmtId="10" fontId="16" fillId="0" borderId="0" xfId="1" applyNumberFormat="1" applyFont="1" applyAlignment="1" applyProtection="1">
      <alignment horizontal="left"/>
      <protection locked="0"/>
    </xf>
    <xf numFmtId="1" fontId="18" fillId="0" borderId="0" xfId="0" applyNumberFormat="1" applyFont="1"/>
    <xf numFmtId="1" fontId="5" fillId="0" borderId="0" xfId="0" applyNumberFormat="1" applyFont="1"/>
    <xf numFmtId="0" fontId="25" fillId="0" borderId="0" xfId="0" applyFont="1" applyAlignment="1">
      <alignment horizontal="left" vertical="top" wrapText="1"/>
    </xf>
    <xf numFmtId="0" fontId="25" fillId="4" borderId="0" xfId="0" applyFont="1" applyFill="1" applyAlignment="1">
      <alignment horizontal="left" vertical="top" wrapText="1"/>
    </xf>
    <xf numFmtId="0" fontId="0" fillId="4" borderId="0" xfId="0" applyFill="1"/>
    <xf numFmtId="0" fontId="5" fillId="4" borderId="0" xfId="0" applyFont="1" applyFill="1"/>
    <xf numFmtId="1" fontId="5" fillId="4" borderId="0" xfId="0" applyNumberFormat="1" applyFont="1" applyFill="1"/>
    <xf numFmtId="0" fontId="7" fillId="4" borderId="0" xfId="1" applyFont="1" applyFill="1"/>
    <xf numFmtId="0" fontId="23" fillId="4" borderId="0" xfId="0" applyFont="1" applyFill="1"/>
    <xf numFmtId="1" fontId="23" fillId="4" borderId="0" xfId="0" applyNumberFormat="1" applyFont="1" applyFill="1"/>
    <xf numFmtId="0" fontId="20" fillId="4" borderId="0" xfId="1" applyFont="1" applyFill="1" applyAlignment="1">
      <alignment horizontal="center" vertical="center"/>
    </xf>
    <xf numFmtId="0" fontId="26" fillId="4" borderId="0" xfId="1" applyFont="1" applyFill="1" applyAlignment="1">
      <alignment horizontal="left" vertical="center" wrapText="1"/>
    </xf>
    <xf numFmtId="0" fontId="32" fillId="0" borderId="0" xfId="0" applyFont="1" applyAlignment="1">
      <alignment horizontal="left" vertical="center" indent="1"/>
    </xf>
    <xf numFmtId="0" fontId="29" fillId="0" borderId="14" xfId="1" applyFont="1" applyBorder="1" applyAlignment="1">
      <alignment horizontal="left" vertical="center" indent="1"/>
    </xf>
    <xf numFmtId="0" fontId="29" fillId="0" borderId="15" xfId="1" applyFont="1" applyBorder="1" applyAlignment="1">
      <alignment horizontal="left" vertical="center" indent="1"/>
    </xf>
    <xf numFmtId="0" fontId="27" fillId="5" borderId="8" xfId="1" applyFont="1" applyFill="1" applyBorder="1" applyAlignment="1">
      <alignment horizontal="left" vertical="center" wrapText="1" indent="1"/>
    </xf>
    <xf numFmtId="0" fontId="27" fillId="5" borderId="19" xfId="1" applyFont="1" applyFill="1" applyBorder="1" applyAlignment="1">
      <alignment horizontal="left" vertical="center" wrapText="1" indent="1"/>
    </xf>
    <xf numFmtId="0" fontId="29" fillId="0" borderId="20" xfId="1" applyFont="1" applyBorder="1" applyAlignment="1">
      <alignment horizontal="left" vertical="center" indent="1"/>
    </xf>
    <xf numFmtId="0" fontId="29" fillId="0" borderId="16" xfId="1" applyFont="1" applyBorder="1" applyAlignment="1">
      <alignment horizontal="left" vertical="center" indent="1"/>
    </xf>
    <xf numFmtId="0" fontId="29" fillId="0" borderId="5" xfId="1" applyFont="1" applyBorder="1" applyAlignment="1">
      <alignment horizontal="left" vertical="center" indent="1"/>
    </xf>
    <xf numFmtId="0" fontId="29" fillId="0" borderId="22" xfId="1" applyFont="1" applyBorder="1" applyAlignment="1">
      <alignment horizontal="left" vertical="center" indent="1"/>
    </xf>
    <xf numFmtId="0" fontId="46" fillId="0" borderId="0" xfId="0" applyFont="1"/>
    <xf numFmtId="0" fontId="48" fillId="0" borderId="0" xfId="3" applyFont="1" applyFill="1" applyBorder="1" applyAlignment="1"/>
    <xf numFmtId="0" fontId="49" fillId="0" borderId="0" xfId="0" applyFont="1" applyAlignment="1">
      <alignment horizontal="left" vertical="center"/>
    </xf>
    <xf numFmtId="0" fontId="49" fillId="0" borderId="0" xfId="0" applyFont="1" applyAlignment="1">
      <alignment horizontal="left" vertical="top"/>
    </xf>
    <xf numFmtId="0" fontId="42" fillId="4" borderId="0" xfId="0" applyFont="1" applyFill="1" applyAlignment="1">
      <alignment horizontal="left" vertical="center"/>
    </xf>
    <xf numFmtId="0" fontId="43" fillId="4" borderId="0" xfId="1" applyFont="1" applyFill="1" applyAlignment="1">
      <alignment horizontal="center" vertical="center"/>
    </xf>
    <xf numFmtId="0" fontId="27" fillId="5" borderId="20" xfId="1" applyFont="1" applyFill="1" applyBorder="1" applyAlignment="1">
      <alignment horizontal="left" vertical="center" wrapText="1" indent="1"/>
    </xf>
    <xf numFmtId="0" fontId="27" fillId="5" borderId="21" xfId="1" applyFont="1" applyFill="1" applyBorder="1" applyAlignment="1">
      <alignment horizontal="left" vertical="center" wrapText="1" indent="1"/>
    </xf>
    <xf numFmtId="10" fontId="38" fillId="3" borderId="20" xfId="2" applyNumberFormat="1" applyFont="1" applyFill="1" applyBorder="1" applyAlignment="1" applyProtection="1">
      <alignment horizontal="left" vertical="center" indent="1"/>
      <protection locked="0"/>
    </xf>
    <xf numFmtId="10" fontId="38" fillId="3" borderId="21" xfId="2" applyNumberFormat="1" applyFont="1" applyFill="1" applyBorder="1" applyAlignment="1" applyProtection="1">
      <alignment horizontal="left" vertical="center" indent="1"/>
      <protection locked="0"/>
    </xf>
    <xf numFmtId="0" fontId="38" fillId="3" borderId="12" xfId="2" applyNumberFormat="1" applyFont="1" applyFill="1" applyBorder="1" applyAlignment="1" applyProtection="1">
      <alignment horizontal="left" vertical="center" indent="1"/>
      <protection locked="0"/>
    </xf>
    <xf numFmtId="0" fontId="38" fillId="3" borderId="17" xfId="2" applyNumberFormat="1" applyFont="1" applyFill="1" applyBorder="1" applyAlignment="1" applyProtection="1">
      <alignment horizontal="left" vertical="center" indent="1"/>
      <protection locked="0"/>
    </xf>
    <xf numFmtId="0" fontId="45" fillId="0" borderId="0" xfId="1" applyFont="1" applyAlignment="1">
      <alignment horizontal="center" vertical="center" wrapText="1"/>
    </xf>
    <xf numFmtId="0" fontId="38" fillId="4" borderId="0" xfId="1" applyFont="1" applyFill="1" applyAlignment="1">
      <alignment horizontal="center" vertical="top"/>
    </xf>
    <xf numFmtId="164" fontId="32" fillId="0" borderId="13" xfId="0" applyNumberFormat="1" applyFont="1" applyBorder="1" applyAlignment="1">
      <alignment horizontal="left" vertical="center" indent="1"/>
    </xf>
    <xf numFmtId="164" fontId="32" fillId="0" borderId="18" xfId="0" applyNumberFormat="1" applyFont="1" applyBorder="1" applyAlignment="1">
      <alignment horizontal="left" vertical="center" indent="1"/>
    </xf>
    <xf numFmtId="0" fontId="33" fillId="4" borderId="10" xfId="1" applyFont="1" applyFill="1" applyBorder="1" applyAlignment="1">
      <alignment horizontal="center" vertical="center"/>
    </xf>
    <xf numFmtId="0" fontId="33" fillId="4" borderId="11" xfId="1" applyFont="1" applyFill="1" applyBorder="1" applyAlignment="1">
      <alignment horizontal="center" vertical="center"/>
    </xf>
    <xf numFmtId="0" fontId="33" fillId="4" borderId="9" xfId="1" applyFont="1" applyFill="1" applyBorder="1" applyAlignment="1">
      <alignment horizontal="center" vertical="center"/>
    </xf>
    <xf numFmtId="0" fontId="47" fillId="0" borderId="0" xfId="0" applyFont="1" applyAlignment="1">
      <alignment horizontal="left" vertical="top" wrapText="1"/>
    </xf>
    <xf numFmtId="0" fontId="24" fillId="0" borderId="0" xfId="1" applyFont="1" applyAlignment="1">
      <alignment horizontal="left" wrapText="1"/>
    </xf>
    <xf numFmtId="0" fontId="34" fillId="3" borderId="4"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5" xfId="0" applyFont="1" applyFill="1" applyBorder="1" applyAlignment="1">
      <alignment horizontal="center" vertical="center"/>
    </xf>
    <xf numFmtId="0" fontId="36"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7" xfId="0" applyFont="1" applyBorder="1" applyAlignment="1">
      <alignment horizontal="center" vertical="center" wrapText="1"/>
    </xf>
    <xf numFmtId="0" fontId="21" fillId="0" borderId="0" xfId="1" applyFont="1" applyAlignment="1">
      <alignment horizontal="left" vertical="center" wrapText="1"/>
    </xf>
    <xf numFmtId="0" fontId="12" fillId="0" borderId="0" xfId="1" applyFont="1" applyAlignment="1">
      <alignment horizontal="center" vertical="center" wrapText="1"/>
    </xf>
    <xf numFmtId="1" fontId="0" fillId="0" borderId="0" xfId="0" applyNumberFormat="1" applyAlignment="1">
      <alignment horizontal="right"/>
    </xf>
    <xf numFmtId="0" fontId="37" fillId="4" borderId="0" xfId="0" applyFont="1" applyFill="1" applyAlignment="1">
      <alignment horizontal="left" vertical="top" wrapText="1"/>
    </xf>
    <xf numFmtId="0" fontId="24" fillId="0" borderId="0" xfId="1" applyFont="1" applyAlignment="1">
      <alignment horizontal="left" vertical="center" wrapText="1"/>
    </xf>
    <xf numFmtId="0" fontId="24" fillId="0" borderId="0" xfId="1" applyFont="1" applyAlignment="1">
      <alignment horizontal="left" vertical="top" wrapText="1"/>
    </xf>
    <xf numFmtId="0" fontId="28" fillId="3" borderId="0" xfId="3" applyFont="1" applyFill="1" applyBorder="1" applyAlignment="1" applyProtection="1">
      <alignment horizontal="center" vertical="center"/>
      <protection locked="0"/>
    </xf>
    <xf numFmtId="0" fontId="25" fillId="0" borderId="0" xfId="0" applyFont="1" applyAlignment="1">
      <alignment horizontal="center" vertical="center"/>
    </xf>
  </cellXfs>
  <cellStyles count="4">
    <cellStyle name="Hyperlink" xfId="3" builtinId="8"/>
    <cellStyle name="Invoer" xfId="2" builtinId="20"/>
    <cellStyle name="Normal 3" xfId="1" xr:uid="{A9557E0D-90AE-C34E-8408-BFE880F9E76E}"/>
    <cellStyle name="Standaard" xfId="0" builtinId="0"/>
  </cellStyles>
  <dxfs count="0"/>
  <tableStyles count="0" defaultTableStyle="TableStyleMedium2" defaultPivotStyle="PivotStyleLight16"/>
  <colors>
    <mruColors>
      <color rgb="FFEA7806"/>
      <color rgb="FF015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1218044</xdr:colOff>
      <xdr:row>48</xdr:row>
      <xdr:rowOff>31172</xdr:rowOff>
    </xdr:from>
    <xdr:to>
      <xdr:col>4</xdr:col>
      <xdr:colOff>961019</xdr:colOff>
      <xdr:row>49</xdr:row>
      <xdr:rowOff>165100</xdr:rowOff>
    </xdr:to>
    <xdr:pic>
      <xdr:nvPicPr>
        <xdr:cNvPr id="4" name="Afbeelding 5">
          <a:extLst>
            <a:ext uri="{FF2B5EF4-FFF2-40B4-BE49-F238E27FC236}">
              <a16:creationId xmlns:a16="http://schemas.microsoft.com/office/drawing/2014/main" id="{C2FE398B-B097-1043-B05B-AC87724E3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173844" y="20528972"/>
          <a:ext cx="2321075" cy="387928"/>
        </a:xfrm>
        <a:prstGeom prst="rect">
          <a:avLst/>
        </a:prstGeom>
      </xdr:spPr>
    </xdr:pic>
    <xdr:clientData/>
  </xdr:twoCellAnchor>
  <xdr:twoCellAnchor editAs="absolute">
    <xdr:from>
      <xdr:col>6</xdr:col>
      <xdr:colOff>497011</xdr:colOff>
      <xdr:row>33</xdr:row>
      <xdr:rowOff>94544</xdr:rowOff>
    </xdr:from>
    <xdr:to>
      <xdr:col>8</xdr:col>
      <xdr:colOff>544028</xdr:colOff>
      <xdr:row>33</xdr:row>
      <xdr:rowOff>1709630</xdr:rowOff>
    </xdr:to>
    <xdr:pic>
      <xdr:nvPicPr>
        <xdr:cNvPr id="5" name="Afbeelding 1">
          <a:extLst>
            <a:ext uri="{FF2B5EF4-FFF2-40B4-BE49-F238E27FC236}">
              <a16:creationId xmlns:a16="http://schemas.microsoft.com/office/drawing/2014/main" id="{B8246C45-0E03-BE45-856B-268E2C843BB9}"/>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6326311" y="14420144"/>
          <a:ext cx="2612417" cy="1615086"/>
        </a:xfrm>
        <a:prstGeom prst="rect">
          <a:avLst/>
        </a:prstGeom>
      </xdr:spPr>
    </xdr:pic>
    <xdr:clientData/>
  </xdr:twoCellAnchor>
</xdr:wsDr>
</file>

<file path=xl/theme/theme1.xml><?xml version="1.0" encoding="utf-8"?>
<a:theme xmlns:a="http://schemas.openxmlformats.org/drawingml/2006/main" name="HMG3">
  <a:themeElements>
    <a:clrScheme name="HeatMatrix thema">
      <a:dk1>
        <a:srgbClr val="035493"/>
      </a:dk1>
      <a:lt1>
        <a:srgbClr val="FFFFFF"/>
      </a:lt1>
      <a:dk2>
        <a:srgbClr val="000000"/>
      </a:dk2>
      <a:lt2>
        <a:srgbClr val="CCDDE9"/>
      </a:lt2>
      <a:accent1>
        <a:srgbClr val="CCDDE9"/>
      </a:accent1>
      <a:accent2>
        <a:srgbClr val="A7C3D8"/>
      </a:accent2>
      <a:accent3>
        <a:srgbClr val="81A9C8"/>
      </a:accent3>
      <a:accent4>
        <a:srgbClr val="5C90B7"/>
      </a:accent4>
      <a:accent5>
        <a:srgbClr val="035493"/>
      </a:accent5>
      <a:accent6>
        <a:srgbClr val="F79646"/>
      </a:accent6>
      <a:hlink>
        <a:srgbClr val="0000FF"/>
      </a:hlink>
      <a:folHlink>
        <a:srgbClr val="800080"/>
      </a:folHlink>
    </a:clrScheme>
    <a:fontScheme name="Office - klassiek 2">
      <a:majorFont>
        <a:latin typeface="Arial"/>
        <a:ea typeface=""/>
        <a:cs typeface=""/>
        <a:font script="Jpan" typeface="ＭＳ Ｐゴシック"/>
        <a:font script="Hang" typeface="돋움"/>
        <a:font script="Hans" typeface="华文新魏"/>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돋움"/>
        <a:font script="Hans" typeface="华文新魏"/>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HMG3" id="{44551EAC-7BCD-0E46-B979-F5FC32449576}" vid="{FA96F906-3BA2-B740-ADBF-28447DFC184B}"/>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info@heatmatrixgroup.com" TargetMode="External"/><Relationship Id="rId2" Type="http://schemas.openxmlformats.org/officeDocument/2006/relationships/hyperlink" Target="http://www.heatmatrixgroup.com/" TargetMode="External"/><Relationship Id="rId1" Type="http://schemas.openxmlformats.org/officeDocument/2006/relationships/hyperlink" Target="https://heatmatrixgroup.com/knowledge-center/corrosive-flue-gas-is-no-longer-show-stopper-heat-recovery/?utm_source=ADP_calculcator&amp;utm_medium=Excel&amp;utm_campaign=ADP_calculcato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7AE80-014E-A748-916D-C23F68DF545B}">
  <sheetPr codeName="Sheet1"/>
  <dimension ref="B1:M101"/>
  <sheetViews>
    <sheetView showGridLines="0" tabSelected="1" topLeftCell="A18" zoomScaleNormal="100" workbookViewId="0">
      <selection activeCell="F18" sqref="F18:G18"/>
    </sheetView>
  </sheetViews>
  <sheetFormatPr baseColWidth="10" defaultColWidth="20.83203125" defaultRowHeight="16" zeroHeight="1"/>
  <cols>
    <col min="1" max="1" width="15.83203125" style="1" customWidth="1"/>
    <col min="2" max="2" width="4.83203125" style="1" customWidth="1"/>
    <col min="3" max="3" width="15.83203125" style="1" customWidth="1"/>
    <col min="4" max="4" width="17.83203125" style="1" customWidth="1"/>
    <col min="5" max="5" width="15.83203125" style="1" customWidth="1"/>
    <col min="6" max="6" width="6.33203125" style="1" customWidth="1"/>
    <col min="7" max="7" width="15.83203125" style="1" customWidth="1"/>
    <col min="8" max="8" width="17.83203125" style="1" customWidth="1"/>
    <col min="9" max="9" width="15.83203125" style="1" customWidth="1"/>
    <col min="10" max="10" width="4.83203125" style="1" customWidth="1"/>
    <col min="11" max="11" width="15.83203125" style="1" customWidth="1"/>
    <col min="12" max="16384" width="20.83203125" style="1"/>
  </cols>
  <sheetData>
    <row r="1" spans="2:10"/>
    <row r="2" spans="2:10" ht="38" customHeight="1">
      <c r="B2" s="30"/>
      <c r="C2" s="30"/>
      <c r="D2" s="30"/>
      <c r="E2" s="30"/>
      <c r="F2" s="30"/>
      <c r="G2" s="30"/>
      <c r="H2" s="30"/>
      <c r="I2" s="30"/>
      <c r="J2" s="30"/>
    </row>
    <row r="3" spans="2:10" ht="5" customHeight="1">
      <c r="B3" s="30"/>
      <c r="C3" s="30"/>
      <c r="D3" s="30"/>
      <c r="E3" s="31"/>
      <c r="F3" s="29"/>
      <c r="G3" s="30"/>
      <c r="H3" s="30"/>
      <c r="I3" s="30"/>
      <c r="J3" s="30"/>
    </row>
    <row r="4" spans="2:10" s="22" customFormat="1" ht="63" customHeight="1">
      <c r="B4" s="35"/>
      <c r="C4" s="69" t="s">
        <v>22</v>
      </c>
      <c r="D4" s="69"/>
      <c r="E4" s="69"/>
      <c r="F4" s="69"/>
      <c r="G4" s="69"/>
      <c r="H4" s="69"/>
      <c r="I4" s="69"/>
      <c r="J4" s="35"/>
    </row>
    <row r="5" spans="2:10" s="23" customFormat="1" ht="22" customHeight="1">
      <c r="B5" s="36"/>
      <c r="C5" s="77" t="s">
        <v>36</v>
      </c>
      <c r="D5" s="77"/>
      <c r="E5" s="77"/>
      <c r="F5" s="77"/>
      <c r="G5" s="77"/>
      <c r="H5" s="77"/>
      <c r="I5" s="77"/>
      <c r="J5" s="36"/>
    </row>
    <row r="6" spans="2:10" s="22" customFormat="1" ht="17" customHeight="1">
      <c r="B6" s="35"/>
      <c r="C6" s="37"/>
      <c r="D6" s="37"/>
      <c r="E6" s="37"/>
      <c r="F6" s="37"/>
      <c r="G6" s="37"/>
      <c r="H6" s="37"/>
      <c r="I6" s="37"/>
      <c r="J6" s="35"/>
    </row>
    <row r="7" spans="2:10" ht="49" customHeight="1">
      <c r="B7" s="30"/>
      <c r="C7" s="38"/>
      <c r="D7" s="76" t="s">
        <v>42</v>
      </c>
      <c r="E7" s="76"/>
      <c r="F7" s="76"/>
      <c r="G7" s="76"/>
      <c r="H7" s="76"/>
      <c r="I7" s="38"/>
      <c r="J7" s="30"/>
    </row>
    <row r="8" spans="2:10" ht="25" customHeight="1">
      <c r="B8" s="30"/>
      <c r="C8" s="38"/>
      <c r="D8" s="76"/>
      <c r="E8" s="76"/>
      <c r="F8" s="76"/>
      <c r="G8" s="76"/>
      <c r="H8" s="76"/>
      <c r="I8" s="38"/>
      <c r="J8" s="30"/>
    </row>
    <row r="9" spans="2:10" ht="25" customHeight="1">
      <c r="B9" s="30"/>
      <c r="C9" s="38"/>
      <c r="D9" s="76"/>
      <c r="E9" s="76"/>
      <c r="F9" s="76"/>
      <c r="G9" s="76"/>
      <c r="H9" s="76"/>
      <c r="I9" s="38"/>
      <c r="J9" s="30"/>
    </row>
    <row r="10" spans="2:10" ht="30" customHeight="1">
      <c r="B10" s="30"/>
      <c r="C10" s="38"/>
      <c r="D10" s="76"/>
      <c r="E10" s="76"/>
      <c r="F10" s="76"/>
      <c r="G10" s="76"/>
      <c r="H10" s="76"/>
      <c r="I10" s="38"/>
      <c r="J10" s="30"/>
    </row>
    <row r="11" spans="2:10" ht="4" customHeight="1">
      <c r="B11" s="30"/>
      <c r="C11" s="53"/>
      <c r="D11" s="54"/>
      <c r="E11" s="54"/>
      <c r="F11" s="54"/>
      <c r="G11" s="54"/>
      <c r="H11" s="54"/>
      <c r="I11" s="53"/>
      <c r="J11" s="30"/>
    </row>
    <row r="12" spans="2:10" ht="30" customHeight="1">
      <c r="B12" s="30"/>
      <c r="C12" s="38"/>
      <c r="D12" s="33"/>
      <c r="E12" s="33"/>
      <c r="F12" s="33"/>
      <c r="G12" s="33"/>
      <c r="H12" s="33"/>
      <c r="I12" s="38"/>
      <c r="J12" s="30"/>
    </row>
    <row r="13" spans="2:10" ht="25" customHeight="1">
      <c r="B13" s="30"/>
      <c r="C13" s="39"/>
      <c r="D13" s="32" t="s">
        <v>43</v>
      </c>
      <c r="E13" s="9"/>
      <c r="F13" s="9"/>
      <c r="G13" s="10"/>
      <c r="H13" s="10"/>
      <c r="I13" s="10"/>
      <c r="J13" s="30"/>
    </row>
    <row r="14" spans="2:10" ht="50" customHeight="1">
      <c r="B14" s="30"/>
      <c r="C14" s="39"/>
      <c r="D14" s="84" t="s">
        <v>44</v>
      </c>
      <c r="E14" s="84"/>
      <c r="F14" s="84"/>
      <c r="G14" s="84"/>
      <c r="H14" s="84"/>
      <c r="I14" s="10"/>
      <c r="J14" s="30"/>
    </row>
    <row r="15" spans="2:10" ht="30" customHeight="1" thickBot="1">
      <c r="B15" s="30"/>
      <c r="C15" s="39"/>
      <c r="D15" s="11"/>
      <c r="E15" s="9"/>
      <c r="F15" s="9"/>
      <c r="G15" s="10"/>
      <c r="H15" s="10"/>
      <c r="I15" s="10"/>
      <c r="J15" s="30"/>
    </row>
    <row r="16" spans="2:10" ht="35" customHeight="1" thickBot="1">
      <c r="B16" s="30"/>
      <c r="C16" s="10"/>
      <c r="D16" s="80" t="s">
        <v>41</v>
      </c>
      <c r="E16" s="81"/>
      <c r="F16" s="81"/>
      <c r="G16" s="82"/>
      <c r="H16" s="10"/>
      <c r="I16" s="10"/>
      <c r="J16" s="30"/>
    </row>
    <row r="17" spans="2:10" ht="50" customHeight="1" thickBot="1">
      <c r="B17" s="30"/>
      <c r="C17" s="40"/>
      <c r="D17" s="58" t="s">
        <v>0</v>
      </c>
      <c r="E17" s="59" t="s">
        <v>15</v>
      </c>
      <c r="F17" s="70" t="s">
        <v>17</v>
      </c>
      <c r="G17" s="71"/>
      <c r="H17" s="12"/>
      <c r="I17" s="12"/>
      <c r="J17" s="30"/>
    </row>
    <row r="18" spans="2:10" ht="50" customHeight="1">
      <c r="B18" s="30"/>
      <c r="C18" s="10"/>
      <c r="D18" s="60" t="s">
        <v>27</v>
      </c>
      <c r="E18" s="62" t="s">
        <v>16</v>
      </c>
      <c r="F18" s="72">
        <v>10</v>
      </c>
      <c r="G18" s="73"/>
      <c r="H18" s="19" t="str">
        <f>IF(OR(F18="",F18=0),"Fill in" &amp; " " &amp;E18&amp;" "&amp;D18,"")</f>
        <v/>
      </c>
      <c r="I18" s="42"/>
      <c r="J18" s="30"/>
    </row>
    <row r="19" spans="2:10" ht="50" customHeight="1">
      <c r="B19" s="30"/>
      <c r="C19" s="10"/>
      <c r="D19" s="63" t="s">
        <v>28</v>
      </c>
      <c r="E19" s="56" t="s">
        <v>29</v>
      </c>
      <c r="F19" s="74">
        <v>10</v>
      </c>
      <c r="G19" s="75"/>
      <c r="H19" s="19" t="str">
        <f>IF(OR(F19="",F19=0),"Fill in" &amp; " " &amp;E19&amp;" "&amp;D19,"")</f>
        <v/>
      </c>
      <c r="I19" s="42"/>
      <c r="J19" s="30"/>
    </row>
    <row r="20" spans="2:10" ht="50" customHeight="1" thickBot="1">
      <c r="B20" s="30"/>
      <c r="C20" s="10"/>
      <c r="D20" s="61"/>
      <c r="E20" s="57" t="s">
        <v>21</v>
      </c>
      <c r="F20" s="78">
        <f>F19/2.8583</f>
        <v>3.4985830738550887</v>
      </c>
      <c r="G20" s="79"/>
      <c r="H20" s="13"/>
      <c r="I20" s="42"/>
      <c r="J20" s="30"/>
    </row>
    <row r="21" spans="2:10" ht="30" customHeight="1">
      <c r="B21" s="30"/>
      <c r="C21" s="10"/>
      <c r="D21" s="41"/>
      <c r="E21" s="41"/>
      <c r="F21" s="55"/>
      <c r="G21" s="55"/>
      <c r="H21" s="13"/>
      <c r="I21" s="42"/>
      <c r="J21" s="30"/>
    </row>
    <row r="22" spans="2:10" ht="4" customHeight="1">
      <c r="B22" s="30"/>
      <c r="C22" s="53"/>
      <c r="D22" s="54"/>
      <c r="E22" s="54"/>
      <c r="F22" s="54"/>
      <c r="G22" s="54"/>
      <c r="H22" s="54"/>
      <c r="I22" s="53"/>
      <c r="J22" s="30"/>
    </row>
    <row r="23" spans="2:10" ht="30" customHeight="1">
      <c r="B23" s="30"/>
      <c r="C23" s="10"/>
      <c r="D23" s="11"/>
      <c r="E23" s="11"/>
      <c r="F23" s="11"/>
      <c r="G23" s="17"/>
      <c r="H23" s="13"/>
      <c r="I23" s="42"/>
      <c r="J23" s="30"/>
    </row>
    <row r="24" spans="2:10" ht="25" customHeight="1">
      <c r="B24" s="30"/>
      <c r="C24" s="10"/>
      <c r="D24" s="32" t="s">
        <v>25</v>
      </c>
      <c r="E24" s="10"/>
      <c r="F24" s="10"/>
      <c r="G24" s="14"/>
      <c r="H24" s="14"/>
      <c r="I24" s="14"/>
      <c r="J24" s="30"/>
    </row>
    <row r="25" spans="2:10" ht="82" customHeight="1">
      <c r="B25" s="30"/>
      <c r="C25" s="10"/>
      <c r="D25" s="95" t="s">
        <v>45</v>
      </c>
      <c r="E25" s="95"/>
      <c r="F25" s="95"/>
      <c r="G25" s="95"/>
      <c r="H25" s="95"/>
      <c r="I25" s="14"/>
      <c r="J25" s="30"/>
    </row>
    <row r="26" spans="2:10" ht="25" customHeight="1" thickBot="1">
      <c r="B26" s="30"/>
      <c r="C26" s="10"/>
      <c r="D26" s="15"/>
      <c r="E26" s="15"/>
      <c r="F26" s="15"/>
      <c r="G26" s="15"/>
      <c r="H26" s="14"/>
      <c r="I26" s="14"/>
      <c r="J26" s="30"/>
    </row>
    <row r="27" spans="2:10" ht="35" customHeight="1">
      <c r="B27" s="30"/>
      <c r="C27" s="10"/>
      <c r="D27" s="85" t="s">
        <v>30</v>
      </c>
      <c r="E27" s="86"/>
      <c r="F27" s="86"/>
      <c r="G27" s="86"/>
      <c r="H27" s="87"/>
      <c r="I27" s="14"/>
      <c r="J27" s="30"/>
    </row>
    <row r="28" spans="2:10" ht="85" customHeight="1" thickBot="1">
      <c r="B28" s="30"/>
      <c r="C28" s="10"/>
      <c r="D28" s="88" t="str">
        <f>IF(OR(F18=0,F19=0),"Fill in your flue gas composition to see your estimated Acid Dew Point",ROUND(MIN(E69:F70),0)&amp;"-"&amp;ROUND(MAX(E69:F70),0)&amp;" °C")</f>
        <v>142-154 °C</v>
      </c>
      <c r="E28" s="89"/>
      <c r="F28" s="89"/>
      <c r="G28" s="89"/>
      <c r="H28" s="90"/>
      <c r="I28" s="43"/>
      <c r="J28" s="30"/>
    </row>
    <row r="29" spans="2:10" ht="30" customHeight="1">
      <c r="B29" s="30"/>
      <c r="C29" s="10"/>
      <c r="D29" s="18"/>
      <c r="E29" s="21" t="s">
        <v>31</v>
      </c>
      <c r="F29" s="18"/>
      <c r="G29" s="18"/>
      <c r="H29" s="18"/>
      <c r="I29" s="43"/>
      <c r="J29" s="30"/>
    </row>
    <row r="30" spans="2:10" ht="4" customHeight="1">
      <c r="B30" s="30"/>
      <c r="C30" s="53"/>
      <c r="D30" s="54"/>
      <c r="E30" s="54"/>
      <c r="F30" s="54"/>
      <c r="G30" s="54"/>
      <c r="H30" s="54"/>
      <c r="I30" s="53"/>
      <c r="J30" s="30"/>
    </row>
    <row r="31" spans="2:10" ht="30" customHeight="1">
      <c r="B31" s="30"/>
      <c r="C31" s="38"/>
      <c r="D31" s="33"/>
      <c r="E31" s="33"/>
      <c r="F31" s="33"/>
      <c r="G31" s="33"/>
      <c r="H31" s="33"/>
      <c r="I31" s="38"/>
      <c r="J31" s="30"/>
    </row>
    <row r="32" spans="2:10" ht="25" customHeight="1">
      <c r="B32" s="30"/>
      <c r="C32" s="10"/>
      <c r="D32" s="32" t="s">
        <v>26</v>
      </c>
      <c r="E32" s="10"/>
      <c r="G32" s="10"/>
      <c r="H32" s="14"/>
      <c r="I32" s="14"/>
      <c r="J32" s="30"/>
    </row>
    <row r="33" spans="2:10" ht="59" customHeight="1">
      <c r="B33" s="30"/>
      <c r="C33" s="10"/>
      <c r="D33" s="91" t="s">
        <v>32</v>
      </c>
      <c r="E33" s="91"/>
      <c r="F33" s="91"/>
      <c r="G33" s="91"/>
      <c r="H33" s="91"/>
      <c r="I33" s="43"/>
      <c r="J33" s="30"/>
    </row>
    <row r="34" spans="2:10" ht="176" customHeight="1">
      <c r="B34" s="30"/>
      <c r="C34" s="10"/>
      <c r="D34" s="96" t="s">
        <v>23</v>
      </c>
      <c r="E34" s="96"/>
      <c r="F34" s="96"/>
      <c r="G34" s="92"/>
      <c r="H34" s="92"/>
      <c r="I34" s="43"/>
      <c r="J34" s="30"/>
    </row>
    <row r="35" spans="2:10" ht="18" customHeight="1">
      <c r="B35" s="30"/>
      <c r="C35" s="10"/>
      <c r="D35" s="34"/>
      <c r="E35" s="34"/>
      <c r="F35" s="34"/>
      <c r="G35" s="16"/>
      <c r="H35" s="16"/>
      <c r="I35" s="43"/>
      <c r="J35" s="30"/>
    </row>
    <row r="36" spans="2:10" ht="40" customHeight="1">
      <c r="B36" s="30"/>
      <c r="C36" s="10"/>
      <c r="D36" s="97" t="s">
        <v>24</v>
      </c>
      <c r="E36" s="97"/>
      <c r="F36" s="97"/>
      <c r="G36" s="97"/>
      <c r="H36" s="97"/>
      <c r="I36" s="43"/>
      <c r="J36" s="30"/>
    </row>
    <row r="37" spans="2:10" ht="30" customHeight="1">
      <c r="B37" s="30"/>
      <c r="D37" s="98"/>
      <c r="E37" s="98"/>
      <c r="F37" s="98"/>
      <c r="G37"/>
      <c r="H37" s="44"/>
      <c r="I37" s="44"/>
      <c r="J37" s="30"/>
    </row>
    <row r="38" spans="2:10" ht="4" customHeight="1">
      <c r="B38" s="30"/>
      <c r="C38" s="53"/>
      <c r="D38" s="54"/>
      <c r="E38" s="54"/>
      <c r="F38" s="54"/>
      <c r="G38" s="54"/>
      <c r="H38" s="54"/>
      <c r="I38" s="53"/>
      <c r="J38" s="30"/>
    </row>
    <row r="39" spans="2:10" ht="30" customHeight="1">
      <c r="B39" s="30"/>
      <c r="C39" s="38"/>
      <c r="D39" s="33"/>
      <c r="E39" s="33"/>
      <c r="F39" s="33"/>
      <c r="G39" s="33"/>
      <c r="H39" s="33"/>
      <c r="I39" s="38"/>
      <c r="J39" s="30"/>
    </row>
    <row r="40" spans="2:10" ht="28" customHeight="1">
      <c r="B40" s="30"/>
      <c r="D40" s="67" t="s">
        <v>40</v>
      </c>
      <c r="E40" s="24"/>
      <c r="F40" s="25"/>
      <c r="G40" s="66" t="s">
        <v>33</v>
      </c>
      <c r="H40" s="26"/>
      <c r="I40" s="44"/>
      <c r="J40" s="30"/>
    </row>
    <row r="41" spans="2:10" ht="20" customHeight="1">
      <c r="B41" s="30"/>
      <c r="D41" s="83" t="s">
        <v>46</v>
      </c>
      <c r="E41" s="83"/>
      <c r="F41" s="24"/>
      <c r="G41" s="64" t="s">
        <v>34</v>
      </c>
      <c r="H41" s="26"/>
      <c r="I41" s="44"/>
      <c r="J41" s="30"/>
    </row>
    <row r="42" spans="2:10" ht="20" customHeight="1">
      <c r="B42" s="30"/>
      <c r="D42" s="83"/>
      <c r="E42" s="83"/>
      <c r="F42" s="24"/>
      <c r="G42" s="64" t="s">
        <v>48</v>
      </c>
      <c r="H42" s="26"/>
      <c r="I42" s="44"/>
      <c r="J42" s="30"/>
    </row>
    <row r="43" spans="2:10" ht="20" customHeight="1">
      <c r="B43" s="30"/>
      <c r="D43" s="83"/>
      <c r="E43" s="83"/>
      <c r="F43" s="24"/>
      <c r="G43" s="64" t="s">
        <v>47</v>
      </c>
      <c r="H43" s="26"/>
      <c r="I43" s="44"/>
      <c r="J43" s="30"/>
    </row>
    <row r="44" spans="2:10" ht="20" customHeight="1">
      <c r="B44" s="30"/>
      <c r="D44" s="83"/>
      <c r="E44" s="83"/>
      <c r="F44" s="27"/>
      <c r="G44" s="64" t="s">
        <v>35</v>
      </c>
      <c r="H44" s="26"/>
      <c r="I44" s="44"/>
      <c r="J44" s="30"/>
    </row>
    <row r="45" spans="2:10" ht="20" customHeight="1">
      <c r="B45" s="30"/>
      <c r="D45" s="83"/>
      <c r="E45" s="83"/>
      <c r="F45" s="27"/>
      <c r="G45" s="64"/>
      <c r="H45" s="26"/>
      <c r="I45" s="44"/>
      <c r="J45" s="30"/>
    </row>
    <row r="46" spans="2:10" ht="20" customHeight="1">
      <c r="B46" s="30"/>
      <c r="D46" s="83"/>
      <c r="E46" s="83"/>
      <c r="F46" s="27"/>
      <c r="G46" s="64" t="s">
        <v>37</v>
      </c>
      <c r="H46" s="26"/>
      <c r="I46" s="44"/>
      <c r="J46" s="30"/>
    </row>
    <row r="47" spans="2:10" ht="20" customHeight="1">
      <c r="B47" s="30"/>
      <c r="D47" s="83"/>
      <c r="E47" s="83"/>
      <c r="F47" s="27"/>
      <c r="G47" s="65" t="s">
        <v>38</v>
      </c>
      <c r="H47" s="26"/>
      <c r="I47" s="44"/>
      <c r="J47" s="30"/>
    </row>
    <row r="48" spans="2:10" ht="20" customHeight="1">
      <c r="B48" s="30"/>
      <c r="D48" s="28"/>
      <c r="E48" s="28"/>
      <c r="F48" s="27"/>
      <c r="G48" s="65" t="s">
        <v>39</v>
      </c>
      <c r="H48" s="26"/>
      <c r="I48" s="44"/>
      <c r="J48" s="30"/>
    </row>
    <row r="49" spans="2:13" ht="20" customHeight="1">
      <c r="B49" s="30"/>
      <c r="D49" s="28"/>
      <c r="E49" s="28"/>
      <c r="F49" s="27"/>
      <c r="H49" s="26"/>
      <c r="I49" s="44"/>
      <c r="J49" s="30"/>
    </row>
    <row r="50" spans="2:13" ht="20" customHeight="1">
      <c r="B50" s="30"/>
      <c r="D50" s="28"/>
      <c r="E50" s="28"/>
      <c r="F50" s="27"/>
      <c r="H50" s="26"/>
      <c r="I50" s="44"/>
      <c r="J50" s="30"/>
    </row>
    <row r="51" spans="2:13" ht="30" customHeight="1">
      <c r="B51" s="30"/>
      <c r="D51" s="45"/>
      <c r="E51" s="45"/>
      <c r="F51"/>
      <c r="G51" s="3"/>
      <c r="H51" s="44"/>
      <c r="I51" s="44"/>
      <c r="J51" s="30"/>
    </row>
    <row r="52" spans="2:13">
      <c r="B52" s="30"/>
      <c r="C52" s="30"/>
      <c r="D52" s="46"/>
      <c r="E52" s="46"/>
      <c r="F52" s="47"/>
      <c r="G52" s="48"/>
      <c r="H52" s="49"/>
      <c r="I52" s="49"/>
      <c r="J52" s="30"/>
    </row>
    <row r="53" spans="2:13" ht="29" customHeight="1">
      <c r="B53" s="30"/>
      <c r="C53" s="50"/>
      <c r="D53" s="68" t="s">
        <v>19</v>
      </c>
      <c r="E53" s="51"/>
      <c r="F53" s="51"/>
      <c r="G53" s="51"/>
      <c r="H53" s="52"/>
      <c r="I53" s="52"/>
      <c r="J53" s="30"/>
    </row>
    <row r="54" spans="2:13" ht="25" customHeight="1">
      <c r="B54" s="30"/>
      <c r="C54" s="50"/>
      <c r="D54" s="94" t="s">
        <v>20</v>
      </c>
      <c r="E54" s="94"/>
      <c r="F54" s="94"/>
      <c r="G54" s="94"/>
      <c r="H54" s="94"/>
      <c r="I54" s="52"/>
      <c r="J54" s="30"/>
    </row>
    <row r="55" spans="2:13" ht="25" customHeight="1">
      <c r="B55" s="30"/>
      <c r="C55" s="50"/>
      <c r="D55" s="94"/>
      <c r="E55" s="94"/>
      <c r="F55" s="94"/>
      <c r="G55" s="94"/>
      <c r="H55" s="94"/>
      <c r="I55" s="52"/>
      <c r="J55" s="30"/>
      <c r="M55" s="20"/>
    </row>
    <row r="56" spans="2:13" ht="28" customHeight="1">
      <c r="B56" s="30"/>
      <c r="C56" s="30"/>
      <c r="D56" s="30"/>
      <c r="E56" s="30"/>
      <c r="F56" s="30"/>
      <c r="G56" s="30"/>
      <c r="H56" s="30"/>
      <c r="I56" s="30"/>
      <c r="J56" s="30"/>
    </row>
    <row r="57" spans="2:13"/>
    <row r="58" spans="2:13" hidden="1">
      <c r="D58"/>
      <c r="E58" t="s">
        <v>1</v>
      </c>
      <c r="F58"/>
      <c r="G58" s="2">
        <f>F19/2.86</f>
        <v>3.4965034965034967</v>
      </c>
      <c r="H58" s="2"/>
      <c r="I58" s="2"/>
    </row>
    <row r="59" spans="2:13" hidden="1">
      <c r="D59" s="3" t="s">
        <v>12</v>
      </c>
      <c r="E59" s="3" t="s">
        <v>13</v>
      </c>
      <c r="F59"/>
      <c r="G59" s="4">
        <v>2</v>
      </c>
      <c r="H59" s="4"/>
      <c r="I59" s="4"/>
    </row>
    <row r="60" spans="2:13" hidden="1">
      <c r="D60" t="s">
        <v>2</v>
      </c>
      <c r="E60" t="s">
        <v>1</v>
      </c>
      <c r="F60"/>
      <c r="G60" s="2">
        <f>G59/100*G58</f>
        <v>6.9930069930069935E-2</v>
      </c>
      <c r="H60" s="2"/>
      <c r="I60" s="2"/>
    </row>
    <row r="61" spans="2:13" hidden="1">
      <c r="D61"/>
      <c r="E61"/>
      <c r="F61"/>
      <c r="G61" s="2"/>
      <c r="H61" s="2"/>
      <c r="I61" s="2"/>
    </row>
    <row r="62" spans="2:13" hidden="1">
      <c r="D62" s="5" t="s">
        <v>14</v>
      </c>
      <c r="E62"/>
      <c r="F62"/>
      <c r="G62" s="2"/>
      <c r="H62" s="2"/>
      <c r="I62" s="2"/>
    </row>
    <row r="63" spans="2:13" hidden="1">
      <c r="D63"/>
      <c r="E63"/>
      <c r="F63"/>
      <c r="G63"/>
      <c r="H63"/>
      <c r="I63"/>
    </row>
    <row r="64" spans="2:13" hidden="1">
      <c r="D64" t="s">
        <v>11</v>
      </c>
      <c r="E64" t="s">
        <v>3</v>
      </c>
      <c r="F64"/>
      <c r="G64" s="6">
        <f>F18</f>
        <v>10</v>
      </c>
      <c r="H64" s="6"/>
      <c r="I64" s="6"/>
    </row>
    <row r="65" spans="4:9" hidden="1">
      <c r="D65" t="s">
        <v>4</v>
      </c>
      <c r="E65" t="s">
        <v>5</v>
      </c>
      <c r="F65"/>
      <c r="G65" s="7">
        <f>G60/1000000</f>
        <v>6.9930069930069933E-8</v>
      </c>
      <c r="H65" s="7"/>
      <c r="I65" s="7"/>
    </row>
    <row r="66" spans="4:9" hidden="1">
      <c r="D66" t="s">
        <v>6</v>
      </c>
      <c r="E66" t="s">
        <v>7</v>
      </c>
      <c r="F66"/>
      <c r="G66" s="6">
        <f>G64*760</f>
        <v>7600</v>
      </c>
      <c r="H66" s="6"/>
      <c r="I66" s="6"/>
    </row>
    <row r="67" spans="4:9" hidden="1">
      <c r="D67" t="s">
        <v>8</v>
      </c>
      <c r="E67" t="s">
        <v>7</v>
      </c>
      <c r="F67"/>
      <c r="G67" s="7">
        <f>G65*760</f>
        <v>5.3146853146853147E-5</v>
      </c>
      <c r="H67" s="7"/>
      <c r="I67" s="7"/>
    </row>
    <row r="69" spans="4:9" hidden="1">
      <c r="D69" s="3" t="s">
        <v>9</v>
      </c>
      <c r="E69" s="93">
        <f>203.25+27.6*LOG(G64,10)+10.83*LOG(G65,10)+1.06*(LOG(G65,10)+8)^2.19</f>
        <v>154.09010298041602</v>
      </c>
      <c r="F69" s="93"/>
      <c r="G69" s="8" t="s">
        <v>18</v>
      </c>
    </row>
    <row r="70" spans="4:9" hidden="1">
      <c r="D70" s="3" t="s">
        <v>10</v>
      </c>
      <c r="E70" s="93">
        <f>150+11.664*LN(G67)+8.1328*LN(G66)-0.383226*LN(G67)*LN(G66)</f>
        <v>141.57674601492315</v>
      </c>
      <c r="F70" s="93"/>
      <c r="G70" s="8" t="s">
        <v>18</v>
      </c>
    </row>
    <row r="72" spans="4:9"/>
    <row r="73" spans="4:9"/>
    <row r="74" spans="4:9"/>
    <row r="75" spans="4:9"/>
    <row r="76" spans="4:9"/>
    <row r="77" spans="4:9"/>
    <row r="78" spans="4:9"/>
    <row r="79" spans="4:9" ht="4" customHeight="1"/>
    <row r="80" spans="4:9"/>
    <row r="81"/>
    <row r="82"/>
    <row r="83"/>
    <row r="84"/>
    <row r="85"/>
    <row r="86"/>
    <row r="87"/>
    <row r="88"/>
    <row r="89"/>
    <row r="90"/>
    <row r="91"/>
    <row r="92"/>
    <row r="93"/>
    <row r="94"/>
    <row r="95"/>
    <row r="96"/>
    <row r="97"/>
    <row r="98"/>
    <row r="99"/>
    <row r="100"/>
    <row r="101"/>
  </sheetData>
  <sheetProtection algorithmName="SHA-512" hashValue="c5pb3DN5x3jBakL+5wvRFZfjwHeNIY2qaxbrhPcsPoRdnGHptum7u/AiFJG9t7L6OJzi7CfUjMgIYJ0XT0RnFQ==" saltValue="poV4+ISAOTgV9ZxsuR+BVA==" spinCount="100000" sheet="1" objects="1" scenarios="1" selectLockedCells="1"/>
  <mergeCells count="21">
    <mergeCell ref="E70:F70"/>
    <mergeCell ref="D54:H55"/>
    <mergeCell ref="D25:H25"/>
    <mergeCell ref="D34:F34"/>
    <mergeCell ref="D36:H36"/>
    <mergeCell ref="E69:F69"/>
    <mergeCell ref="D37:F37"/>
    <mergeCell ref="F20:G20"/>
    <mergeCell ref="D16:G16"/>
    <mergeCell ref="D41:E47"/>
    <mergeCell ref="D14:H14"/>
    <mergeCell ref="D27:H27"/>
    <mergeCell ref="D28:H28"/>
    <mergeCell ref="D33:H33"/>
    <mergeCell ref="G34:H34"/>
    <mergeCell ref="C4:I4"/>
    <mergeCell ref="F17:G17"/>
    <mergeCell ref="F18:G18"/>
    <mergeCell ref="F19:G19"/>
    <mergeCell ref="D7:H10"/>
    <mergeCell ref="C5:I5"/>
  </mergeCells>
  <hyperlinks>
    <hyperlink ref="D36:F36" r:id="rId1" display="Receive the white paper" xr:uid="{D54B6E40-54FF-D047-AAB3-110B5CFB7E04}"/>
    <hyperlink ref="G48" r:id="rId2" display="www.heatmatrixgroup.com" xr:uid="{40DB05BA-EC92-AA4C-9714-D99613D1D9C4}"/>
    <hyperlink ref="G47" r:id="rId3" display="iinfo@heatmatrixgroup.com" xr:uid="{5227925C-0334-7D42-A686-EC72E77A99D4}"/>
  </hyperlinks>
  <pageMargins left="0.75" right="0.75" top="1" bottom="1" header="0.5" footer="0.5"/>
  <pageSetup paperSize="9" orientation="portrait" horizontalDpi="4294967292" verticalDpi="4294967292"/>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E2E8E46D2AF44387D387026C6309E7" ma:contentTypeVersion="16" ma:contentTypeDescription="Een nieuw document maken." ma:contentTypeScope="" ma:versionID="7432f6cad1b89b8ecf6bcf82a3af0723">
  <xsd:schema xmlns:xsd="http://www.w3.org/2001/XMLSchema" xmlns:xs="http://www.w3.org/2001/XMLSchema" xmlns:p="http://schemas.microsoft.com/office/2006/metadata/properties" xmlns:ns2="ccac16b7-92e6-4f08-9c1d-462ea5151400" xmlns:ns3="4bb209a6-45fc-4bd0-b8c7-57734aaad18b" targetNamespace="http://schemas.microsoft.com/office/2006/metadata/properties" ma:root="true" ma:fieldsID="b330eec500d3101398ebb8df0923b0df" ns2:_="" ns3:_="">
    <xsd:import namespace="ccac16b7-92e6-4f08-9c1d-462ea5151400"/>
    <xsd:import namespace="4bb209a6-45fc-4bd0-b8c7-57734aaad18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c16b7-92e6-4f08-9c1d-462ea5151400"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cbb971a7-cdd5-48f4-98db-0829ad4a4e6a}" ma:internalName="TaxCatchAll" ma:showField="CatchAllData" ma:web="ccac16b7-92e6-4f08-9c1d-462ea51514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b209a6-45fc-4bd0-b8c7-57734aaad18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ba4ea7b-c9f2-4108-a214-898dbe32afb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b209a6-45fc-4bd0-b8c7-57734aaad18b">
      <Terms xmlns="http://schemas.microsoft.com/office/infopath/2007/PartnerControls"/>
    </lcf76f155ced4ddcb4097134ff3c332f>
    <TaxCatchAll xmlns="ccac16b7-92e6-4f08-9c1d-462ea5151400" xsi:nil="true"/>
  </documentManagement>
</p:properties>
</file>

<file path=customXml/itemProps1.xml><?xml version="1.0" encoding="utf-8"?>
<ds:datastoreItem xmlns:ds="http://schemas.openxmlformats.org/officeDocument/2006/customXml" ds:itemID="{13F71378-77B8-4DB3-A4C9-2F236E1F2A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c16b7-92e6-4f08-9c1d-462ea5151400"/>
    <ds:schemaRef ds:uri="4bb209a6-45fc-4bd0-b8c7-57734aaad1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B5BE6B-AB5D-4F01-88BE-BBBB5707FCEE}">
  <ds:schemaRefs>
    <ds:schemaRef ds:uri="http://schemas.microsoft.com/sharepoint/v3/contenttype/forms"/>
  </ds:schemaRefs>
</ds:datastoreItem>
</file>

<file path=customXml/itemProps3.xml><?xml version="1.0" encoding="utf-8"?>
<ds:datastoreItem xmlns:ds="http://schemas.openxmlformats.org/officeDocument/2006/customXml" ds:itemID="{050E0A4B-D2EB-4BC8-970B-554B7D009DB3}">
  <ds:schemaRefs>
    <ds:schemaRef ds:uri="http://schemas.microsoft.com/office/2006/documentManagement/types"/>
    <ds:schemaRef ds:uri="http://schemas.microsoft.com/office/2006/metadata/properties"/>
    <ds:schemaRef ds:uri="ccac16b7-92e6-4f08-9c1d-462ea5151400"/>
    <ds:schemaRef ds:uri="http://purl.org/dc/dcmitype/"/>
    <ds:schemaRef ds:uri="4bb209a6-45fc-4bd0-b8c7-57734aaad18b"/>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Acid Dew Point Calculcator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Pim van Keep</dc:creator>
  <cp:lastModifiedBy>Jasper Lamaker</cp:lastModifiedBy>
  <dcterms:created xsi:type="dcterms:W3CDTF">2018-09-14T07:31:40Z</dcterms:created>
  <dcterms:modified xsi:type="dcterms:W3CDTF">2022-09-06T14:31:48Z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0x01010090E2E8E46D2AF44387D387026C6309E7</vt:lpwstr>
  </property>
  <property fmtid="{D5CDD505-2E9C-101B-9397-08002B2CF9AE}" pid="3" name="MediaServiceImageTags">
    <vt:lpwstr/>
  </property>
</Properties>
</file>